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599\Documents\"/>
    </mc:Choice>
  </mc:AlternateContent>
  <bookViews>
    <workbookView xWindow="0" yWindow="0" windowWidth="28800" windowHeight="14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 s="1"/>
  <c r="H20" i="1"/>
  <c r="I19" i="1"/>
  <c r="J19" i="1" s="1"/>
  <c r="H19" i="1"/>
  <c r="I18" i="1"/>
  <c r="J18" i="1" s="1"/>
  <c r="H18" i="1"/>
  <c r="I17" i="1"/>
  <c r="H17" i="1"/>
  <c r="I16" i="1"/>
  <c r="J16" i="1" s="1"/>
  <c r="H16" i="1"/>
  <c r="I15" i="1"/>
  <c r="H15" i="1"/>
  <c r="I14" i="1"/>
  <c r="H14" i="1"/>
  <c r="I13" i="1"/>
  <c r="H13" i="1"/>
  <c r="J12" i="1"/>
  <c r="H12" i="1"/>
  <c r="I11" i="1"/>
  <c r="H11" i="1"/>
  <c r="I10" i="1"/>
  <c r="H10" i="1"/>
  <c r="I9" i="1"/>
  <c r="J9" i="1" s="1"/>
  <c r="H9" i="1"/>
  <c r="I8" i="1"/>
  <c r="H8" i="1"/>
  <c r="I7" i="1"/>
  <c r="H7" i="1"/>
  <c r="I6" i="1"/>
  <c r="J6" i="1" s="1"/>
  <c r="H6" i="1"/>
  <c r="I5" i="1"/>
  <c r="H5" i="1"/>
  <c r="I4" i="1"/>
  <c r="H4" i="1"/>
  <c r="I3" i="1"/>
  <c r="H3" i="1"/>
  <c r="J14" i="1" l="1"/>
  <c r="J11" i="1"/>
  <c r="J15" i="1"/>
  <c r="J7" i="1"/>
  <c r="J4" i="1"/>
  <c r="J8" i="1"/>
  <c r="J3" i="1"/>
  <c r="J5" i="1"/>
  <c r="J10" i="1"/>
  <c r="J13" i="1"/>
  <c r="J17" i="1"/>
</calcChain>
</file>

<file path=xl/sharedStrings.xml><?xml version="1.0" encoding="utf-8"?>
<sst xmlns="http://schemas.openxmlformats.org/spreadsheetml/2006/main" count="36" uniqueCount="35">
  <si>
    <t>Gel</t>
  </si>
  <si>
    <t>Line#</t>
  </si>
  <si>
    <t>Sample ID</t>
  </si>
  <si>
    <t>TRF1</t>
  </si>
  <si>
    <t>TRF2</t>
  </si>
  <si>
    <t>Mean TRF</t>
  </si>
  <si>
    <t>SD</t>
  </si>
  <si>
    <t>CV</t>
  </si>
  <si>
    <t>Reason</t>
  </si>
  <si>
    <t>362363</t>
  </si>
  <si>
    <t>362314</t>
  </si>
  <si>
    <t>362305</t>
  </si>
  <si>
    <t>362325</t>
  </si>
  <si>
    <t>362380</t>
  </si>
  <si>
    <t>362349</t>
  </si>
  <si>
    <t>362374</t>
  </si>
  <si>
    <t>362343</t>
  </si>
  <si>
    <t>362319</t>
  </si>
  <si>
    <t>362332</t>
  </si>
  <si>
    <t>362387</t>
  </si>
  <si>
    <t>362356</t>
  </si>
  <si>
    <t>362369</t>
  </si>
  <si>
    <t>362311</t>
  </si>
  <si>
    <t>362337</t>
  </si>
  <si>
    <t>362375</t>
  </si>
  <si>
    <t>362344</t>
  </si>
  <si>
    <t>362320</t>
  </si>
  <si>
    <t>No sample (no ID #) or DNA</t>
  </si>
  <si>
    <t>Degradation (Integrity)</t>
  </si>
  <si>
    <t>severe degradation (integrity)</t>
  </si>
  <si>
    <t>Bad TRF smear</t>
  </si>
  <si>
    <t>Technical problem</t>
  </si>
  <si>
    <t>Reason 1 and Reason 2</t>
  </si>
  <si>
    <t>Reason 3</t>
  </si>
  <si>
    <t>Not enough for 2 TRF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</si>
</sst>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12</xdr:row>
      <xdr:rowOff>28575</xdr:rowOff>
    </xdr:from>
    <xdr:to>
      <xdr:col>15</xdr:col>
      <xdr:colOff>40500</xdr:colOff>
      <xdr:row>26</xdr:row>
      <xdr:rowOff>119874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390775"/>
          <a:ext cx="1316850" cy="2767824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13</xdr:row>
      <xdr:rowOff>47625</xdr:rowOff>
    </xdr:from>
    <xdr:to>
      <xdr:col>17</xdr:col>
      <xdr:colOff>49529</xdr:colOff>
      <xdr:row>36</xdr:row>
      <xdr:rowOff>90224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77475" y="2609850"/>
          <a:ext cx="649604" cy="4424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0"/>
  <sheetViews>
    <sheetView tabSelected="1" workbookViewId="0">
      <selection activeCell="H30" sqref="H30"/>
    </sheetView>
  </sheetViews>
  <sheetFormatPr defaultRowHeight="15" x14ac:dyDescent="0.25"/>
  <cols>
    <col min="5" max="5" width="12.7109375" customWidth="1"/>
    <col min="8" max="8" width="15.28515625" customWidth="1"/>
    <col min="16" max="16" width="16.85546875" customWidth="1"/>
  </cols>
  <sheetData>
    <row r="2" spans="3:17" x14ac:dyDescent="0.25">
      <c r="C2" s="1" t="s">
        <v>0</v>
      </c>
      <c r="D2" s="2" t="s">
        <v>1</v>
      </c>
      <c r="E2" s="2" t="s">
        <v>2</v>
      </c>
      <c r="F2" s="1" t="s">
        <v>3</v>
      </c>
      <c r="G2" s="1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3:17" ht="15.75" x14ac:dyDescent="0.25">
      <c r="C3" s="4">
        <v>1</v>
      </c>
      <c r="D3" s="4">
        <v>1</v>
      </c>
      <c r="E3" s="5" t="s">
        <v>9</v>
      </c>
      <c r="F3" s="4">
        <v>6.97</v>
      </c>
      <c r="G3" s="4">
        <v>6.94</v>
      </c>
      <c r="H3" s="6">
        <f>AVERAGE(F3,G3)</f>
        <v>6.9550000000000001</v>
      </c>
      <c r="I3" s="6">
        <f>STDEV(F3,G3)</f>
        <v>2.1213203435595972E-2</v>
      </c>
      <c r="J3" s="6">
        <f>100*I3/H3</f>
        <v>0.30500651956284647</v>
      </c>
      <c r="K3" s="4"/>
      <c r="M3" s="14" t="s">
        <v>8</v>
      </c>
      <c r="N3" s="17"/>
      <c r="O3" s="18"/>
      <c r="P3" s="19"/>
    </row>
    <row r="4" spans="3:17" ht="15.75" x14ac:dyDescent="0.25">
      <c r="C4" s="4">
        <v>1</v>
      </c>
      <c r="D4" s="7">
        <v>2</v>
      </c>
      <c r="E4" s="5" t="s">
        <v>10</v>
      </c>
      <c r="F4" s="4">
        <v>8.2100000000000009</v>
      </c>
      <c r="G4" s="4">
        <v>8.1999999999999993</v>
      </c>
      <c r="H4" s="6">
        <f t="shared" ref="H4:H20" si="0">AVERAGE(F4,G4)</f>
        <v>8.2050000000000001</v>
      </c>
      <c r="I4" s="6">
        <f t="shared" ref="I4:I20" si="1">STDEV(F4,G4)</f>
        <v>7.0710678118665812E-3</v>
      </c>
      <c r="J4" s="6">
        <f t="shared" ref="J4:J20" si="2">100*I4/H4</f>
        <v>8.6179985519397706E-2</v>
      </c>
      <c r="K4" s="4"/>
      <c r="M4" s="14">
        <v>0</v>
      </c>
      <c r="N4" s="15" t="s">
        <v>27</v>
      </c>
      <c r="O4" s="15"/>
      <c r="P4" s="15"/>
    </row>
    <row r="5" spans="3:17" ht="15.75" x14ac:dyDescent="0.25">
      <c r="C5" s="4">
        <v>1</v>
      </c>
      <c r="D5" s="7">
        <v>3</v>
      </c>
      <c r="E5" s="5" t="s">
        <v>11</v>
      </c>
      <c r="F5" s="4">
        <v>6.8</v>
      </c>
      <c r="G5" s="4">
        <v>6.95</v>
      </c>
      <c r="H5" s="6">
        <f t="shared" si="0"/>
        <v>6.875</v>
      </c>
      <c r="I5" s="6">
        <f t="shared" si="1"/>
        <v>0.10606601717798238</v>
      </c>
      <c r="J5" s="6">
        <f t="shared" si="2"/>
        <v>1.5427784316797437</v>
      </c>
      <c r="K5" s="4">
        <v>1</v>
      </c>
      <c r="M5" s="14">
        <v>1</v>
      </c>
      <c r="N5" s="15" t="s">
        <v>28</v>
      </c>
      <c r="O5" s="15"/>
      <c r="P5" s="15"/>
    </row>
    <row r="6" spans="3:17" ht="15.75" x14ac:dyDescent="0.25">
      <c r="C6" s="8">
        <v>1</v>
      </c>
      <c r="D6" s="9">
        <v>4</v>
      </c>
      <c r="E6" s="10" t="s">
        <v>12</v>
      </c>
      <c r="F6" s="8">
        <v>9.25</v>
      </c>
      <c r="G6" s="8">
        <v>9.26</v>
      </c>
      <c r="H6" s="11">
        <f t="shared" si="0"/>
        <v>9.254999999999999</v>
      </c>
      <c r="I6" s="11">
        <f t="shared" si="1"/>
        <v>7.0710678118653244E-3</v>
      </c>
      <c r="J6" s="11">
        <f t="shared" si="2"/>
        <v>7.6402677599841443E-2</v>
      </c>
      <c r="K6" s="8">
        <v>1</v>
      </c>
      <c r="M6" s="14">
        <v>2</v>
      </c>
      <c r="N6" s="20" t="s">
        <v>29</v>
      </c>
      <c r="O6" s="21"/>
      <c r="P6" s="22"/>
    </row>
    <row r="7" spans="3:17" ht="15.75" x14ac:dyDescent="0.25">
      <c r="C7" s="8">
        <v>1</v>
      </c>
      <c r="D7" s="9">
        <v>5</v>
      </c>
      <c r="E7" s="10" t="s">
        <v>13</v>
      </c>
      <c r="F7" s="8">
        <v>7.34</v>
      </c>
      <c r="G7" s="8">
        <v>7.65</v>
      </c>
      <c r="H7" s="11">
        <f t="shared" si="0"/>
        <v>7.4950000000000001</v>
      </c>
      <c r="I7" s="11">
        <f t="shared" si="1"/>
        <v>0.21920310216783009</v>
      </c>
      <c r="J7" s="11">
        <f t="shared" si="2"/>
        <v>2.9246578007715822</v>
      </c>
      <c r="K7" s="8"/>
      <c r="M7" s="14">
        <v>3</v>
      </c>
      <c r="N7" s="20" t="s">
        <v>30</v>
      </c>
      <c r="O7" s="21"/>
      <c r="P7" s="22"/>
    </row>
    <row r="8" spans="3:17" ht="15.75" x14ac:dyDescent="0.25">
      <c r="C8" s="8">
        <v>1</v>
      </c>
      <c r="D8" s="9">
        <v>6</v>
      </c>
      <c r="E8" s="10" t="s">
        <v>14</v>
      </c>
      <c r="F8" s="8">
        <v>6.5</v>
      </c>
      <c r="G8" s="8">
        <v>6.75</v>
      </c>
      <c r="H8" s="11">
        <f t="shared" si="0"/>
        <v>6.625</v>
      </c>
      <c r="I8" s="11">
        <f t="shared" si="1"/>
        <v>0.17677669529663689</v>
      </c>
      <c r="J8" s="11">
        <f t="shared" si="2"/>
        <v>2.668327476175651</v>
      </c>
      <c r="K8" s="8"/>
      <c r="M8" s="14">
        <v>4</v>
      </c>
      <c r="N8" s="20" t="s">
        <v>34</v>
      </c>
      <c r="O8" s="21"/>
      <c r="P8" s="22"/>
    </row>
    <row r="9" spans="3:17" ht="15.75" x14ac:dyDescent="0.25">
      <c r="C9" s="4">
        <v>1</v>
      </c>
      <c r="D9" s="7">
        <v>7</v>
      </c>
      <c r="E9" s="5" t="s">
        <v>15</v>
      </c>
      <c r="F9" s="4">
        <v>6.36</v>
      </c>
      <c r="G9" s="4">
        <v>6.43</v>
      </c>
      <c r="H9" s="6">
        <f t="shared" si="0"/>
        <v>6.3949999999999996</v>
      </c>
      <c r="I9" s="6">
        <f t="shared" si="1"/>
        <v>4.9497474683057895E-2</v>
      </c>
      <c r="J9" s="6">
        <f t="shared" si="2"/>
        <v>0.77400273155680832</v>
      </c>
      <c r="K9" s="4">
        <v>2</v>
      </c>
      <c r="M9" s="14">
        <v>5</v>
      </c>
      <c r="N9" s="20" t="s">
        <v>31</v>
      </c>
      <c r="O9" s="21"/>
      <c r="P9" s="22"/>
    </row>
    <row r="10" spans="3:17" x14ac:dyDescent="0.25">
      <c r="C10" s="4">
        <v>1</v>
      </c>
      <c r="D10" s="7">
        <v>8</v>
      </c>
      <c r="E10" s="5" t="s">
        <v>16</v>
      </c>
      <c r="F10" s="4">
        <v>7.29</v>
      </c>
      <c r="G10" s="4">
        <v>7.25</v>
      </c>
      <c r="H10" s="6">
        <f t="shared" si="0"/>
        <v>7.27</v>
      </c>
      <c r="I10" s="6">
        <f t="shared" si="1"/>
        <v>2.8284271247461926E-2</v>
      </c>
      <c r="J10" s="6">
        <f t="shared" si="2"/>
        <v>0.38905462513702788</v>
      </c>
      <c r="K10" s="4"/>
    </row>
    <row r="11" spans="3:17" x14ac:dyDescent="0.25">
      <c r="C11" s="4">
        <v>1</v>
      </c>
      <c r="D11" s="7">
        <v>9</v>
      </c>
      <c r="E11" s="5" t="s">
        <v>17</v>
      </c>
      <c r="F11" s="4">
        <v>9.76</v>
      </c>
      <c r="G11" s="4">
        <v>9.17</v>
      </c>
      <c r="H11" s="6">
        <f t="shared" si="0"/>
        <v>9.4649999999999999</v>
      </c>
      <c r="I11" s="6">
        <f t="shared" si="1"/>
        <v>0.41719300090006295</v>
      </c>
      <c r="J11" s="6">
        <f t="shared" si="2"/>
        <v>4.4077443306926885</v>
      </c>
      <c r="K11" s="4"/>
    </row>
    <row r="12" spans="3:17" ht="15.75" x14ac:dyDescent="0.25">
      <c r="C12" s="8">
        <v>1</v>
      </c>
      <c r="D12" s="9">
        <v>10</v>
      </c>
      <c r="E12" s="10" t="s">
        <v>18</v>
      </c>
      <c r="F12" s="12">
        <v>10.119999999999999</v>
      </c>
      <c r="G12" s="12"/>
      <c r="H12" s="11">
        <f t="shared" si="0"/>
        <v>10.119999999999999</v>
      </c>
      <c r="I12" s="11"/>
      <c r="J12" s="11">
        <f t="shared" si="2"/>
        <v>0</v>
      </c>
      <c r="K12" s="8">
        <v>3</v>
      </c>
      <c r="N12" s="23" t="s">
        <v>32</v>
      </c>
      <c r="O12" s="23"/>
      <c r="P12" s="23"/>
    </row>
    <row r="13" spans="3:17" ht="15.75" x14ac:dyDescent="0.25">
      <c r="C13" s="8">
        <v>1</v>
      </c>
      <c r="D13" s="9">
        <v>11</v>
      </c>
      <c r="E13" s="10" t="s">
        <v>19</v>
      </c>
      <c r="F13" s="12">
        <v>8.1999999999999993</v>
      </c>
      <c r="G13" s="12">
        <v>8.26</v>
      </c>
      <c r="H13" s="11">
        <f t="shared" si="0"/>
        <v>8.23</v>
      </c>
      <c r="I13" s="11">
        <f t="shared" si="1"/>
        <v>4.2426406871193201E-2</v>
      </c>
      <c r="J13" s="11">
        <f t="shared" si="2"/>
        <v>0.5155091964908044</v>
      </c>
      <c r="K13" s="8">
        <v>1</v>
      </c>
      <c r="Q13" s="16" t="s">
        <v>33</v>
      </c>
    </row>
    <row r="14" spans="3:17" x14ac:dyDescent="0.25">
      <c r="C14" s="8">
        <v>1</v>
      </c>
      <c r="D14" s="9">
        <v>12</v>
      </c>
      <c r="E14" s="10" t="s">
        <v>20</v>
      </c>
      <c r="F14" s="10">
        <v>7.5</v>
      </c>
      <c r="G14" s="12">
        <v>7.76</v>
      </c>
      <c r="H14" s="11">
        <f t="shared" si="0"/>
        <v>7.63</v>
      </c>
      <c r="I14" s="11">
        <f t="shared" si="1"/>
        <v>0.1838477631085022</v>
      </c>
      <c r="J14" s="11">
        <f t="shared" si="2"/>
        <v>2.4095381796658217</v>
      </c>
      <c r="K14" s="8"/>
    </row>
    <row r="15" spans="3:17" x14ac:dyDescent="0.25">
      <c r="C15" s="4">
        <v>1</v>
      </c>
      <c r="D15" s="7">
        <v>13</v>
      </c>
      <c r="E15" s="5" t="s">
        <v>21</v>
      </c>
      <c r="F15" s="4">
        <v>7.19</v>
      </c>
      <c r="G15" s="13">
        <v>7.53</v>
      </c>
      <c r="H15" s="6">
        <f t="shared" si="0"/>
        <v>7.36</v>
      </c>
      <c r="I15" s="6">
        <f t="shared" si="1"/>
        <v>0.24041630560342606</v>
      </c>
      <c r="J15" s="6">
        <f t="shared" si="2"/>
        <v>3.2665258913508972</v>
      </c>
      <c r="K15" s="4">
        <v>1</v>
      </c>
    </row>
    <row r="16" spans="3:17" x14ac:dyDescent="0.25">
      <c r="C16" s="4">
        <v>1</v>
      </c>
      <c r="D16" s="7">
        <v>14</v>
      </c>
      <c r="E16" s="5" t="s">
        <v>22</v>
      </c>
      <c r="F16" s="4">
        <v>7.79</v>
      </c>
      <c r="G16" s="13">
        <v>8.1199999999999992</v>
      </c>
      <c r="H16" s="6">
        <f t="shared" si="0"/>
        <v>7.9550000000000001</v>
      </c>
      <c r="I16" s="6">
        <f t="shared" si="1"/>
        <v>0.23334523779156011</v>
      </c>
      <c r="J16" s="6">
        <f t="shared" si="2"/>
        <v>2.9333153713583924</v>
      </c>
      <c r="K16" s="4">
        <v>1</v>
      </c>
    </row>
    <row r="17" spans="3:11" x14ac:dyDescent="0.25">
      <c r="C17" s="4">
        <v>1</v>
      </c>
      <c r="D17" s="7">
        <v>15</v>
      </c>
      <c r="E17" s="5" t="s">
        <v>23</v>
      </c>
      <c r="F17" s="4">
        <v>9.56</v>
      </c>
      <c r="G17" s="13">
        <v>9.39</v>
      </c>
      <c r="H17" s="6">
        <f t="shared" si="0"/>
        <v>9.4750000000000014</v>
      </c>
      <c r="I17" s="6">
        <f t="shared" si="1"/>
        <v>0.12020815280171303</v>
      </c>
      <c r="J17" s="6">
        <f t="shared" si="2"/>
        <v>1.2686876285141213</v>
      </c>
      <c r="K17" s="4">
        <v>3</v>
      </c>
    </row>
    <row r="18" spans="3:11" x14ac:dyDescent="0.25">
      <c r="C18" s="8">
        <v>1</v>
      </c>
      <c r="D18" s="9">
        <v>16</v>
      </c>
      <c r="E18" s="10" t="s">
        <v>24</v>
      </c>
      <c r="F18" s="8">
        <v>7.91</v>
      </c>
      <c r="G18" s="12">
        <v>8.08</v>
      </c>
      <c r="H18" s="11">
        <f t="shared" si="0"/>
        <v>7.9950000000000001</v>
      </c>
      <c r="I18" s="11">
        <f t="shared" si="1"/>
        <v>0.12020815280171303</v>
      </c>
      <c r="J18" s="11">
        <f t="shared" si="2"/>
        <v>1.5035416235361228</v>
      </c>
      <c r="K18" s="8">
        <v>2</v>
      </c>
    </row>
    <row r="19" spans="3:11" x14ac:dyDescent="0.25">
      <c r="C19" s="8">
        <v>1</v>
      </c>
      <c r="D19" s="9">
        <v>17</v>
      </c>
      <c r="E19" s="10" t="s">
        <v>25</v>
      </c>
      <c r="F19" s="8">
        <v>6.98</v>
      </c>
      <c r="G19" s="12">
        <v>7.28</v>
      </c>
      <c r="H19" s="11">
        <f t="shared" si="0"/>
        <v>7.1300000000000008</v>
      </c>
      <c r="I19" s="11">
        <f t="shared" si="1"/>
        <v>0.21213203435596412</v>
      </c>
      <c r="J19" s="11">
        <f t="shared" si="2"/>
        <v>2.9752038479097349</v>
      </c>
      <c r="K19" s="8"/>
    </row>
    <row r="20" spans="3:11" x14ac:dyDescent="0.25">
      <c r="C20" s="8">
        <v>1</v>
      </c>
      <c r="D20" s="9">
        <v>18</v>
      </c>
      <c r="E20" s="10" t="s">
        <v>26</v>
      </c>
      <c r="F20" s="8">
        <v>10.18</v>
      </c>
      <c r="G20" s="12">
        <v>10.19</v>
      </c>
      <c r="H20" s="11">
        <f t="shared" si="0"/>
        <v>10.184999999999999</v>
      </c>
      <c r="I20" s="11">
        <f t="shared" si="1"/>
        <v>7.0710678118653244E-3</v>
      </c>
      <c r="J20" s="11">
        <f t="shared" si="2"/>
        <v>6.9426291721799954E-2</v>
      </c>
      <c r="K20" s="8">
        <v>1</v>
      </c>
    </row>
  </sheetData>
  <mergeCells count="6">
    <mergeCell ref="N12:P12"/>
    <mergeCell ref="N3:P3"/>
    <mergeCell ref="N6:P6"/>
    <mergeCell ref="N7:P7"/>
    <mergeCell ref="N8:P8"/>
    <mergeCell ref="N9:P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Tsung-po</dc:creator>
  <cp:lastModifiedBy>Lai, Tsung-po</cp:lastModifiedBy>
  <dcterms:created xsi:type="dcterms:W3CDTF">2020-03-12T18:13:13Z</dcterms:created>
  <dcterms:modified xsi:type="dcterms:W3CDTF">2020-09-14T14:34:38Z</dcterms:modified>
</cp:coreProperties>
</file>